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9395" windowHeight="8055"/>
  </bookViews>
  <sheets>
    <sheet name="Sheet1" sheetId="1" r:id="rId1"/>
    <sheet name="Sheet2" sheetId="2" r:id="rId2"/>
    <sheet name="Sheet3" sheetId="3" r:id="rId3"/>
  </sheets>
  <definedNames>
    <definedName name="_GoBack" localSheetId="0">Sheet1!$B$21</definedName>
  </definedNames>
  <calcPr calcId="125725"/>
</workbook>
</file>

<file path=xl/calcChain.xml><?xml version="1.0" encoding="utf-8"?>
<calcChain xmlns="http://schemas.openxmlformats.org/spreadsheetml/2006/main">
  <c r="J19" i="1"/>
  <c r="J20" s="1"/>
  <c r="J21" s="1"/>
  <c r="J22" s="1"/>
  <c r="J23" s="1"/>
  <c r="J24" s="1"/>
  <c r="J25" s="1"/>
  <c r="J26" s="1"/>
  <c r="J27" s="1"/>
  <c r="J4"/>
  <c r="J5" s="1"/>
  <c r="J6" s="1"/>
  <c r="J8" s="1"/>
  <c r="J9" s="1"/>
  <c r="J10" s="1"/>
  <c r="J11" s="1"/>
  <c r="J12" s="1"/>
  <c r="J13" s="1"/>
  <c r="J14" s="1"/>
  <c r="J15" s="1"/>
  <c r="J16" s="1"/>
  <c r="J17" s="1"/>
  <c r="J18" s="1"/>
  <c r="E28"/>
  <c r="D28"/>
</calcChain>
</file>

<file path=xl/sharedStrings.xml><?xml version="1.0" encoding="utf-8"?>
<sst xmlns="http://schemas.openxmlformats.org/spreadsheetml/2006/main" count="144" uniqueCount="108">
  <si>
    <t>达到结果</t>
    <phoneticPr fontId="3" type="noConversion"/>
  </si>
  <si>
    <t>东地块拆平</t>
    <phoneticPr fontId="3" type="noConversion"/>
  </si>
  <si>
    <t>投入金额（万元）</t>
    <phoneticPr fontId="3" type="noConversion"/>
  </si>
  <si>
    <t>收入金额（万元)</t>
    <phoneticPr fontId="3" type="noConversion"/>
  </si>
  <si>
    <t>资金用途</t>
    <phoneticPr fontId="3" type="noConversion"/>
  </si>
  <si>
    <t>完成时间</t>
    <phoneticPr fontId="3" type="noConversion"/>
  </si>
  <si>
    <t>第6个月</t>
    <phoneticPr fontId="3" type="noConversion"/>
  </si>
  <si>
    <t>完成收储</t>
    <phoneticPr fontId="3" type="noConversion"/>
  </si>
  <si>
    <t>西地块拆平</t>
    <phoneticPr fontId="3" type="noConversion"/>
  </si>
  <si>
    <t>东地块开工建设投入建设成本</t>
    <phoneticPr fontId="3" type="noConversion"/>
  </si>
  <si>
    <t>工程到出地表</t>
    <phoneticPr fontId="3" type="noConversion"/>
  </si>
  <si>
    <t>工作项目</t>
    <phoneticPr fontId="3" type="noConversion"/>
  </si>
  <si>
    <t>匹配地块开始招拍挂</t>
    <phoneticPr fontId="3" type="noConversion"/>
  </si>
  <si>
    <t>匹配地块招拍挂20%保证金</t>
    <phoneticPr fontId="3" type="noConversion"/>
  </si>
  <si>
    <t>摘牌权</t>
    <phoneticPr fontId="3" type="noConversion"/>
  </si>
  <si>
    <t>西地块拆迁付拆迁补偿款</t>
    <phoneticPr fontId="3" type="noConversion"/>
  </si>
  <si>
    <t>匹配地块招拍挂摘牌</t>
    <phoneticPr fontId="3" type="noConversion"/>
  </si>
  <si>
    <t>返还东地块拆迁成本亏损</t>
    <phoneticPr fontId="3" type="noConversion"/>
  </si>
  <si>
    <t>返还匹配地块收储成本</t>
    <phoneticPr fontId="3" type="noConversion"/>
  </si>
  <si>
    <t>西地块开始土地招拍挂</t>
    <phoneticPr fontId="3" type="noConversion"/>
  </si>
  <si>
    <t>拿到西地块土地证</t>
    <phoneticPr fontId="3" type="noConversion"/>
  </si>
  <si>
    <t>西地块土地招拍挂摘牌资金</t>
    <phoneticPr fontId="3" type="noConversion"/>
  </si>
  <si>
    <t>财政返还西地块拆迁成本</t>
    <phoneticPr fontId="3" type="noConversion"/>
  </si>
  <si>
    <t>合计</t>
    <phoneticPr fontId="3" type="noConversion"/>
  </si>
  <si>
    <t>财政返还东地块拆迁成本约</t>
    <phoneticPr fontId="3" type="noConversion"/>
  </si>
  <si>
    <t>销售收入</t>
    <phoneticPr fontId="3" type="noConversion"/>
  </si>
  <si>
    <t>第1个月</t>
    <phoneticPr fontId="3" type="noConversion"/>
  </si>
  <si>
    <t>第10个月</t>
  </si>
  <si>
    <t>第11个月</t>
  </si>
  <si>
    <t>第5个月</t>
    <phoneticPr fontId="3" type="noConversion"/>
  </si>
  <si>
    <t>最大峰值占用资金不超过10亿元</t>
    <phoneticPr fontId="3" type="noConversion"/>
  </si>
  <si>
    <t>省测绘局宿舍改建项目东、西和配地项目进度和资金使用计划</t>
    <phoneticPr fontId="3" type="noConversion"/>
  </si>
  <si>
    <t>完成计划保障措施</t>
    <phoneticPr fontId="3" type="noConversion"/>
  </si>
  <si>
    <t>东地块拆迁资金、拆迁工作经费、不可预见费和管理费用等</t>
    <phoneticPr fontId="3" type="noConversion"/>
  </si>
  <si>
    <t>180亩匹配地块收储给村民的征地和高压线入地费用</t>
    <phoneticPr fontId="3" type="noConversion"/>
  </si>
  <si>
    <t>第2个月</t>
    <phoneticPr fontId="3" type="noConversion"/>
  </si>
  <si>
    <t>第2个月</t>
    <phoneticPr fontId="3" type="noConversion"/>
  </si>
  <si>
    <t>第3个月</t>
  </si>
  <si>
    <t>拆迁成本财政评审，土地组卷报批</t>
    <phoneticPr fontId="3" type="noConversion"/>
  </si>
  <si>
    <t>本计划起始时间从第一笔资金到位时间开始为第1个月计算</t>
    <phoneticPr fontId="3" type="noConversion"/>
  </si>
  <si>
    <t>已与三村达成协议，土地已提前收到村委会</t>
    <phoneticPr fontId="3" type="noConversion"/>
  </si>
  <si>
    <t>区财政评审，大力支持</t>
    <phoneticPr fontId="3" type="noConversion"/>
  </si>
  <si>
    <t>达到可开始挂牌</t>
    <phoneticPr fontId="3" type="noConversion"/>
  </si>
  <si>
    <t>第5个月</t>
    <phoneticPr fontId="3" type="noConversion"/>
  </si>
  <si>
    <t>第6个月</t>
  </si>
  <si>
    <t>第6个月</t>
    <phoneticPr fontId="3" type="noConversion"/>
  </si>
  <si>
    <t>拿到土地证</t>
    <phoneticPr fontId="3" type="noConversion"/>
  </si>
  <si>
    <t>省国土资源厅支持</t>
    <phoneticPr fontId="3" type="noConversion"/>
  </si>
  <si>
    <t>交纳土地出让金和契税</t>
    <phoneticPr fontId="3" type="noConversion"/>
  </si>
  <si>
    <t>缴纳住房配套费，部分前期工程款</t>
    <phoneticPr fontId="3" type="noConversion"/>
  </si>
  <si>
    <t>提前施工图设计和审图</t>
    <phoneticPr fontId="3" type="noConversion"/>
  </si>
  <si>
    <t>第9个月</t>
    <phoneticPr fontId="3" type="noConversion"/>
  </si>
  <si>
    <t>第11个月</t>
    <phoneticPr fontId="3" type="noConversion"/>
  </si>
  <si>
    <t>第9个月</t>
    <phoneticPr fontId="3" type="noConversion"/>
  </si>
  <si>
    <t>第7个月</t>
    <phoneticPr fontId="3" type="noConversion"/>
  </si>
  <si>
    <t>第6个月</t>
    <phoneticPr fontId="3" type="noConversion"/>
  </si>
  <si>
    <t>东地块土地组卷审批</t>
    <phoneticPr fontId="3" type="noConversion"/>
  </si>
  <si>
    <t>匹配地块组卷审批</t>
    <phoneticPr fontId="3" type="noConversion"/>
  </si>
  <si>
    <t>区政府支持</t>
    <phoneticPr fontId="3" type="noConversion"/>
  </si>
  <si>
    <t>扣除上缴国家和省基金外全部返还</t>
    <phoneticPr fontId="3" type="noConversion"/>
  </si>
  <si>
    <t>返还到账</t>
    <phoneticPr fontId="3" type="noConversion"/>
  </si>
  <si>
    <t>工作开始时间</t>
    <phoneticPr fontId="3" type="noConversion"/>
  </si>
  <si>
    <t>西地块启动拆迁</t>
    <phoneticPr fontId="3" type="noConversion"/>
  </si>
  <si>
    <t>收储成本财政审批，土地组卷报批</t>
    <phoneticPr fontId="3" type="noConversion"/>
  </si>
  <si>
    <t>第8个月</t>
    <phoneticPr fontId="3" type="noConversion"/>
  </si>
  <si>
    <t>东地块投入启动资金</t>
    <phoneticPr fontId="3" type="noConversion"/>
  </si>
  <si>
    <t>匹配地块投入配地收储资金</t>
    <phoneticPr fontId="3" type="noConversion"/>
  </si>
  <si>
    <t>西地块开始入户评估</t>
    <phoneticPr fontId="3" type="noConversion"/>
  </si>
  <si>
    <t>第4个月</t>
  </si>
  <si>
    <t>东地块土地摘牌</t>
    <phoneticPr fontId="3" type="noConversion"/>
  </si>
  <si>
    <t>拆迁户选举评估公司入户评估</t>
    <phoneticPr fontId="3" type="noConversion"/>
  </si>
  <si>
    <t>完成70%以上</t>
    <phoneticPr fontId="3" type="noConversion"/>
  </si>
  <si>
    <t>政府支持</t>
    <phoneticPr fontId="3" type="noConversion"/>
  </si>
  <si>
    <t>全部签订拆迁协议</t>
    <phoneticPr fontId="3" type="noConversion"/>
  </si>
  <si>
    <t>第14个月</t>
    <phoneticPr fontId="3" type="noConversion"/>
  </si>
  <si>
    <t>第10个月</t>
    <phoneticPr fontId="3" type="noConversion"/>
  </si>
  <si>
    <t>第10个月</t>
    <phoneticPr fontId="3" type="noConversion"/>
  </si>
  <si>
    <t>第11个月</t>
    <phoneticPr fontId="3" type="noConversion"/>
  </si>
  <si>
    <t>付拆迁工作经费，开始选房签订协议</t>
    <phoneticPr fontId="3" type="noConversion"/>
  </si>
  <si>
    <t>东地块继续销售</t>
    <phoneticPr fontId="3" type="noConversion"/>
  </si>
  <si>
    <t>第12个月</t>
    <phoneticPr fontId="3" type="noConversion"/>
  </si>
  <si>
    <t>先交纳80亩土地款</t>
    <phoneticPr fontId="3" type="noConversion"/>
  </si>
  <si>
    <t>先拿80亩土地证</t>
    <phoneticPr fontId="3" type="noConversion"/>
  </si>
  <si>
    <t>匹配地块开始销售</t>
    <phoneticPr fontId="3" type="noConversion"/>
  </si>
  <si>
    <t>东地块开始销售</t>
    <phoneticPr fontId="3" type="noConversion"/>
  </si>
  <si>
    <t>销售收入</t>
    <phoneticPr fontId="3" type="noConversion"/>
  </si>
  <si>
    <t>完成50%销售任务</t>
    <phoneticPr fontId="3" type="noConversion"/>
  </si>
  <si>
    <t>第15个月</t>
    <phoneticPr fontId="3" type="noConversion"/>
  </si>
  <si>
    <t>第16个月</t>
    <phoneticPr fontId="3" type="noConversion"/>
  </si>
  <si>
    <t>完成80%销售任务</t>
    <phoneticPr fontId="3" type="noConversion"/>
  </si>
  <si>
    <t>西地块土地组卷审批</t>
    <phoneticPr fontId="3" type="noConversion"/>
  </si>
  <si>
    <t>匹配地块继续销售</t>
    <phoneticPr fontId="3" type="noConversion"/>
  </si>
  <si>
    <t>第17个月</t>
    <phoneticPr fontId="3" type="noConversion"/>
  </si>
  <si>
    <t>第18个月</t>
    <phoneticPr fontId="3" type="noConversion"/>
  </si>
  <si>
    <t>第18个月</t>
    <phoneticPr fontId="3" type="noConversion"/>
  </si>
  <si>
    <t>完成25%销售任务</t>
    <phoneticPr fontId="3" type="noConversion"/>
  </si>
  <si>
    <t>返还西地块拆迁成本亏损</t>
    <phoneticPr fontId="3" type="noConversion"/>
  </si>
  <si>
    <t>西地块拆迁资金、拆迁工作经费等，按50%货币安置测算</t>
    <phoneticPr fontId="3" type="noConversion"/>
  </si>
  <si>
    <t>匹配地块剩余101亩土地摘牌</t>
    <phoneticPr fontId="3" type="noConversion"/>
  </si>
  <si>
    <t>匹配地块开工建设</t>
    <phoneticPr fontId="3" type="noConversion"/>
  </si>
  <si>
    <t>投资峰值</t>
    <phoneticPr fontId="3" type="noConversion"/>
  </si>
  <si>
    <t>交纳匹配地块剩余101亩土地款</t>
    <phoneticPr fontId="3" type="noConversion"/>
  </si>
  <si>
    <t>拿到101亩土地证</t>
    <phoneticPr fontId="3" type="noConversion"/>
  </si>
  <si>
    <t>区政府协调各部门支持</t>
    <phoneticPr fontId="3" type="noConversion"/>
  </si>
  <si>
    <t xml:space="preserve">    1、关于拆迁时间的保证：政府负责拆迁，区政府会协调政府各部门分片包干，限期完成任务，有棉五小区和保晋南街项目拆迁为例，都是政府组织各部门协助拆迁公司在两个月左右的时间内就完成了。</t>
    <phoneticPr fontId="3" type="noConversion"/>
  </si>
  <si>
    <t xml:space="preserve">    2、关于拆迁资金的占用时间：按政府拆迁政策规定，拆迁协议在90%以上被拆迁户签订协议以后才生效，货币安置才开始付款，所以拆迁资金占用时间比较短，我公司承诺如果资金占用时间超过上述计划，超过期间我公司按年利率10%承担利息成本。（棉五和保晋两个项目为烘托拆迁气氛，未等签协议到90%再付款，而是签一户付一户。我们可根据情况确定付款时间。）</t>
    <phoneticPr fontId="3" type="noConversion"/>
  </si>
  <si>
    <t xml:space="preserve">    3、关于土地招拍挂保牌：根据石家庄惯例，凡是利用民间资本拆迁项目，都是谁拆迁谁在二级市场摘牌，其他地产商只要看招拍挂公示中有回迁房，就知道是拆迁项目，都不会参与报名摘牌，无一例外。测绘局项目匹配地块因为有异地安置，所以在招拍挂信息公示的时候会显示有回迁房面积多少多少，其他地产商就不会参与报名摘牌。</t>
    <phoneticPr fontId="3" type="noConversion"/>
  </si>
  <si>
    <t>说明</t>
    <phoneticPr fontId="3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</si>
</sst>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14"/>
      <color rgb="FF000000"/>
      <name val="宋体"/>
      <family val="3"/>
      <charset val="134"/>
    </font>
    <font>
      <sz val="14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24"/>
      <color rgb="FF00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0" borderId="0" xfId="0" applyFont="1">
      <alignment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Border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workbookViewId="0">
      <selection activeCell="A31" sqref="A31:J31"/>
    </sheetView>
  </sheetViews>
  <sheetFormatPr defaultRowHeight="13.5"/>
  <cols>
    <col min="1" max="1" width="4.73046875" customWidth="1"/>
    <col min="2" max="2" width="31.1328125" customWidth="1"/>
    <col min="3" max="3" width="12.3984375" customWidth="1"/>
    <col min="4" max="4" width="10.46484375" customWidth="1"/>
    <col min="5" max="5" width="10.73046875" customWidth="1"/>
    <col min="6" max="6" width="36.73046875" customWidth="1"/>
    <col min="7" max="7" width="20" customWidth="1"/>
    <col min="8" max="8" width="25.3984375" customWidth="1"/>
    <col min="9" max="9" width="11.3984375" customWidth="1"/>
  </cols>
  <sheetData>
    <row r="1" spans="1:10" ht="31.5" customHeight="1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1.75" customHeight="1" thickBot="1">
      <c r="A2" s="22" t="s">
        <v>39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52.9">
      <c r="A3" s="12"/>
      <c r="B3" s="13" t="s">
        <v>11</v>
      </c>
      <c r="C3" s="13" t="s">
        <v>61</v>
      </c>
      <c r="D3" s="14" t="s">
        <v>2</v>
      </c>
      <c r="E3" s="14" t="s">
        <v>3</v>
      </c>
      <c r="F3" s="13" t="s">
        <v>4</v>
      </c>
      <c r="G3" s="13" t="s">
        <v>0</v>
      </c>
      <c r="H3" s="13" t="s">
        <v>32</v>
      </c>
      <c r="I3" s="13" t="s">
        <v>5</v>
      </c>
      <c r="J3" s="15" t="s">
        <v>100</v>
      </c>
    </row>
    <row r="4" spans="1:10" ht="45" customHeight="1">
      <c r="A4" s="6">
        <v>1</v>
      </c>
      <c r="B4" s="5" t="s">
        <v>65</v>
      </c>
      <c r="C4" s="5" t="s">
        <v>26</v>
      </c>
      <c r="D4" s="1">
        <v>18000</v>
      </c>
      <c r="E4" s="1"/>
      <c r="F4" s="1" t="s">
        <v>33</v>
      </c>
      <c r="G4" s="1" t="s">
        <v>1</v>
      </c>
      <c r="H4" s="1" t="s">
        <v>103</v>
      </c>
      <c r="I4" s="1" t="s">
        <v>35</v>
      </c>
      <c r="J4" s="4">
        <f>D4</f>
        <v>18000</v>
      </c>
    </row>
    <row r="5" spans="1:10" ht="35.25">
      <c r="A5" s="6">
        <v>2</v>
      </c>
      <c r="B5" s="5" t="s">
        <v>66</v>
      </c>
      <c r="C5" s="5" t="s">
        <v>36</v>
      </c>
      <c r="D5" s="1">
        <v>12000</v>
      </c>
      <c r="E5" s="1"/>
      <c r="F5" s="1" t="s">
        <v>34</v>
      </c>
      <c r="G5" s="1" t="s">
        <v>7</v>
      </c>
      <c r="H5" s="1" t="s">
        <v>40</v>
      </c>
      <c r="I5" s="1" t="s">
        <v>29</v>
      </c>
      <c r="J5" s="4">
        <f>J4+D5</f>
        <v>30000</v>
      </c>
    </row>
    <row r="6" spans="1:10" ht="35.25">
      <c r="A6" s="6">
        <v>3</v>
      </c>
      <c r="B6" s="5" t="s">
        <v>56</v>
      </c>
      <c r="C6" s="5" t="s">
        <v>37</v>
      </c>
      <c r="D6" s="1"/>
      <c r="E6" s="1"/>
      <c r="F6" s="1" t="s">
        <v>38</v>
      </c>
      <c r="G6" s="1" t="s">
        <v>42</v>
      </c>
      <c r="H6" s="1" t="s">
        <v>41</v>
      </c>
      <c r="I6" s="1" t="s">
        <v>43</v>
      </c>
      <c r="J6" s="4">
        <f>J5+D6</f>
        <v>30000</v>
      </c>
    </row>
    <row r="7" spans="1:10" ht="17.649999999999999">
      <c r="A7" s="6">
        <v>4</v>
      </c>
      <c r="B7" s="5" t="s">
        <v>67</v>
      </c>
      <c r="C7" s="5" t="s">
        <v>68</v>
      </c>
      <c r="D7" s="1"/>
      <c r="E7" s="1"/>
      <c r="F7" s="1" t="s">
        <v>70</v>
      </c>
      <c r="G7" s="1" t="s">
        <v>71</v>
      </c>
      <c r="H7" s="1" t="s">
        <v>72</v>
      </c>
      <c r="I7" s="1" t="s">
        <v>44</v>
      </c>
      <c r="J7" s="4"/>
    </row>
    <row r="8" spans="1:10" ht="17.649999999999999">
      <c r="A8" s="6">
        <v>5</v>
      </c>
      <c r="B8" s="2" t="s">
        <v>69</v>
      </c>
      <c r="C8" s="5" t="s">
        <v>45</v>
      </c>
      <c r="D8" s="1">
        <v>15000</v>
      </c>
      <c r="E8" s="1"/>
      <c r="F8" s="1" t="s">
        <v>48</v>
      </c>
      <c r="G8" s="1" t="s">
        <v>46</v>
      </c>
      <c r="H8" s="1" t="s">
        <v>47</v>
      </c>
      <c r="I8" s="1" t="s">
        <v>45</v>
      </c>
      <c r="J8" s="4">
        <f>J6+D8-E8</f>
        <v>45000</v>
      </c>
    </row>
    <row r="9" spans="1:10" ht="35.25">
      <c r="A9" s="6">
        <v>6</v>
      </c>
      <c r="B9" s="2" t="s">
        <v>24</v>
      </c>
      <c r="C9" s="5" t="s">
        <v>55</v>
      </c>
      <c r="D9" s="1"/>
      <c r="E9" s="1">
        <v>14000</v>
      </c>
      <c r="F9" s="1" t="s">
        <v>59</v>
      </c>
      <c r="G9" s="1" t="s">
        <v>60</v>
      </c>
      <c r="H9" s="1" t="s">
        <v>58</v>
      </c>
      <c r="I9" s="1" t="s">
        <v>6</v>
      </c>
      <c r="J9" s="4">
        <f t="shared" ref="J9:J27" si="0">J8+D9-E9</f>
        <v>31000</v>
      </c>
    </row>
    <row r="10" spans="1:10" s="8" customFormat="1" ht="35.25">
      <c r="A10" s="6">
        <v>7</v>
      </c>
      <c r="B10" s="3" t="s">
        <v>9</v>
      </c>
      <c r="C10" s="5" t="s">
        <v>45</v>
      </c>
      <c r="D10" s="1">
        <v>2000</v>
      </c>
      <c r="E10" s="1"/>
      <c r="F10" s="1" t="s">
        <v>49</v>
      </c>
      <c r="G10" s="1" t="s">
        <v>10</v>
      </c>
      <c r="H10" s="1" t="s">
        <v>50</v>
      </c>
      <c r="I10" s="1" t="s">
        <v>51</v>
      </c>
      <c r="J10" s="4">
        <f t="shared" si="0"/>
        <v>33000</v>
      </c>
    </row>
    <row r="11" spans="1:10" ht="35.25">
      <c r="A11" s="6">
        <v>8</v>
      </c>
      <c r="B11" s="3" t="s">
        <v>57</v>
      </c>
      <c r="C11" s="5" t="s">
        <v>54</v>
      </c>
      <c r="D11" s="1"/>
      <c r="E11" s="1"/>
      <c r="F11" s="1" t="s">
        <v>63</v>
      </c>
      <c r="G11" s="1" t="s">
        <v>42</v>
      </c>
      <c r="H11" s="1" t="s">
        <v>47</v>
      </c>
      <c r="I11" s="1" t="s">
        <v>27</v>
      </c>
      <c r="J11" s="4">
        <f t="shared" si="0"/>
        <v>33000</v>
      </c>
    </row>
    <row r="12" spans="1:10" ht="37.5" customHeight="1">
      <c r="A12" s="6">
        <v>9</v>
      </c>
      <c r="B12" s="9" t="s">
        <v>62</v>
      </c>
      <c r="C12" s="11" t="s">
        <v>64</v>
      </c>
      <c r="D12" s="10">
        <v>2000</v>
      </c>
      <c r="E12" s="10"/>
      <c r="F12" s="10" t="s">
        <v>78</v>
      </c>
      <c r="G12" s="1" t="s">
        <v>73</v>
      </c>
      <c r="H12" s="1" t="s">
        <v>103</v>
      </c>
      <c r="I12" s="1" t="s">
        <v>74</v>
      </c>
      <c r="J12" s="4">
        <f t="shared" si="0"/>
        <v>35000</v>
      </c>
    </row>
    <row r="13" spans="1:10" ht="17.649999999999999">
      <c r="A13" s="6">
        <v>10</v>
      </c>
      <c r="B13" s="3" t="s">
        <v>84</v>
      </c>
      <c r="C13" s="5" t="s">
        <v>53</v>
      </c>
      <c r="D13" s="1"/>
      <c r="E13" s="1">
        <v>40000</v>
      </c>
      <c r="F13" s="1" t="s">
        <v>85</v>
      </c>
      <c r="G13" s="1" t="s">
        <v>86</v>
      </c>
      <c r="H13" s="1"/>
      <c r="I13" s="1" t="s">
        <v>52</v>
      </c>
      <c r="J13" s="4">
        <f t="shared" si="0"/>
        <v>-5000</v>
      </c>
    </row>
    <row r="14" spans="1:10" ht="17.649999999999999">
      <c r="A14" s="6">
        <v>11</v>
      </c>
      <c r="B14" s="3" t="s">
        <v>12</v>
      </c>
      <c r="C14" s="5" t="s">
        <v>75</v>
      </c>
      <c r="D14" s="1">
        <v>29000</v>
      </c>
      <c r="E14" s="1"/>
      <c r="F14" s="1" t="s">
        <v>13</v>
      </c>
      <c r="G14" s="1" t="s">
        <v>14</v>
      </c>
      <c r="H14" s="1"/>
      <c r="I14" s="1" t="s">
        <v>76</v>
      </c>
      <c r="J14" s="4">
        <f t="shared" si="0"/>
        <v>24000</v>
      </c>
    </row>
    <row r="15" spans="1:10" ht="17.649999999999999">
      <c r="A15" s="6">
        <v>12</v>
      </c>
      <c r="B15" s="3" t="s">
        <v>16</v>
      </c>
      <c r="C15" s="5" t="s">
        <v>77</v>
      </c>
      <c r="D15" s="1">
        <v>51000</v>
      </c>
      <c r="E15" s="1"/>
      <c r="F15" s="1" t="s">
        <v>81</v>
      </c>
      <c r="G15" s="1" t="s">
        <v>82</v>
      </c>
      <c r="H15" s="1"/>
      <c r="I15" s="1" t="s">
        <v>77</v>
      </c>
      <c r="J15" s="4">
        <f t="shared" si="0"/>
        <v>75000</v>
      </c>
    </row>
    <row r="16" spans="1:10" ht="17.649999999999999">
      <c r="A16" s="6">
        <v>13</v>
      </c>
      <c r="B16" s="1" t="s">
        <v>17</v>
      </c>
      <c r="C16" s="5" t="s">
        <v>28</v>
      </c>
      <c r="D16" s="1"/>
      <c r="E16" s="1">
        <v>22000</v>
      </c>
      <c r="F16" s="1"/>
      <c r="G16" s="1"/>
      <c r="H16" s="1"/>
      <c r="I16" s="1" t="s">
        <v>77</v>
      </c>
      <c r="J16" s="4">
        <f t="shared" si="0"/>
        <v>53000</v>
      </c>
    </row>
    <row r="17" spans="1:10" ht="17.649999999999999">
      <c r="A17" s="6">
        <v>14</v>
      </c>
      <c r="B17" s="1" t="s">
        <v>18</v>
      </c>
      <c r="C17" s="5" t="s">
        <v>77</v>
      </c>
      <c r="D17" s="1"/>
      <c r="E17" s="1">
        <v>12000</v>
      </c>
      <c r="F17" s="1"/>
      <c r="G17" s="1"/>
      <c r="H17" s="1"/>
      <c r="I17" s="1" t="s">
        <v>52</v>
      </c>
      <c r="J17" s="4">
        <f t="shared" si="0"/>
        <v>41000</v>
      </c>
    </row>
    <row r="18" spans="1:10" ht="35.25">
      <c r="A18" s="6">
        <v>15</v>
      </c>
      <c r="B18" s="3" t="s">
        <v>99</v>
      </c>
      <c r="C18" s="5" t="s">
        <v>52</v>
      </c>
      <c r="D18" s="1">
        <v>3000</v>
      </c>
      <c r="E18" s="1"/>
      <c r="F18" s="1" t="s">
        <v>49</v>
      </c>
      <c r="G18" s="1" t="s">
        <v>10</v>
      </c>
      <c r="H18" s="1" t="s">
        <v>50</v>
      </c>
      <c r="I18" s="1" t="s">
        <v>74</v>
      </c>
      <c r="J18" s="4">
        <f t="shared" si="0"/>
        <v>44000</v>
      </c>
    </row>
    <row r="19" spans="1:10" ht="17.649999999999999">
      <c r="A19" s="6">
        <v>16</v>
      </c>
      <c r="B19" s="3" t="s">
        <v>79</v>
      </c>
      <c r="C19" s="5" t="s">
        <v>80</v>
      </c>
      <c r="D19" s="1"/>
      <c r="E19" s="1">
        <v>22000</v>
      </c>
      <c r="F19" s="1" t="s">
        <v>25</v>
      </c>
      <c r="G19" s="1" t="s">
        <v>89</v>
      </c>
      <c r="H19" s="1"/>
      <c r="I19" s="1" t="s">
        <v>74</v>
      </c>
      <c r="J19" s="4">
        <f t="shared" si="0"/>
        <v>22000</v>
      </c>
    </row>
    <row r="20" spans="1:10" ht="17.649999999999999">
      <c r="A20" s="6">
        <v>17</v>
      </c>
      <c r="B20" s="3" t="s">
        <v>83</v>
      </c>
      <c r="C20" s="5" t="s">
        <v>74</v>
      </c>
      <c r="D20" s="1"/>
      <c r="E20" s="1">
        <v>40000</v>
      </c>
      <c r="F20" s="1" t="s">
        <v>25</v>
      </c>
      <c r="G20" s="1" t="s">
        <v>95</v>
      </c>
      <c r="H20" s="1"/>
      <c r="I20" s="1" t="s">
        <v>88</v>
      </c>
      <c r="J20" s="4">
        <f t="shared" si="0"/>
        <v>-18000</v>
      </c>
    </row>
    <row r="21" spans="1:10" ht="35.25">
      <c r="A21" s="6">
        <v>18</v>
      </c>
      <c r="B21" s="3" t="s">
        <v>15</v>
      </c>
      <c r="C21" s="5" t="s">
        <v>74</v>
      </c>
      <c r="D21" s="1">
        <v>88000</v>
      </c>
      <c r="E21" s="1"/>
      <c r="F21" s="1" t="s">
        <v>97</v>
      </c>
      <c r="G21" s="1" t="s">
        <v>8</v>
      </c>
      <c r="H21" s="1" t="s">
        <v>103</v>
      </c>
      <c r="I21" s="1" t="s">
        <v>74</v>
      </c>
      <c r="J21" s="4">
        <f t="shared" si="0"/>
        <v>70000</v>
      </c>
    </row>
    <row r="22" spans="1:10" ht="35.25">
      <c r="A22" s="6">
        <v>19</v>
      </c>
      <c r="B22" s="5" t="s">
        <v>90</v>
      </c>
      <c r="C22" s="5" t="s">
        <v>87</v>
      </c>
      <c r="D22" s="1"/>
      <c r="E22" s="1"/>
      <c r="F22" s="1" t="s">
        <v>38</v>
      </c>
      <c r="G22" s="1" t="s">
        <v>42</v>
      </c>
      <c r="H22" s="1" t="s">
        <v>41</v>
      </c>
      <c r="I22" s="1" t="s">
        <v>92</v>
      </c>
      <c r="J22" s="4">
        <f t="shared" si="0"/>
        <v>70000</v>
      </c>
    </row>
    <row r="23" spans="1:10" ht="17.649999999999999">
      <c r="A23" s="6">
        <v>20</v>
      </c>
      <c r="B23" s="3" t="s">
        <v>91</v>
      </c>
      <c r="C23" s="5" t="s">
        <v>88</v>
      </c>
      <c r="D23" s="1"/>
      <c r="E23" s="1">
        <v>40000</v>
      </c>
      <c r="F23" s="1" t="s">
        <v>25</v>
      </c>
      <c r="G23" s="1" t="s">
        <v>86</v>
      </c>
      <c r="H23" s="1"/>
      <c r="I23" s="1" t="s">
        <v>93</v>
      </c>
      <c r="J23" s="4">
        <f t="shared" si="0"/>
        <v>30000</v>
      </c>
    </row>
    <row r="24" spans="1:10" ht="35.25">
      <c r="A24" s="6">
        <v>21</v>
      </c>
      <c r="B24" s="1" t="s">
        <v>19</v>
      </c>
      <c r="C24" s="5" t="s">
        <v>92</v>
      </c>
      <c r="D24" s="1">
        <v>57000</v>
      </c>
      <c r="E24" s="1"/>
      <c r="F24" s="1" t="s">
        <v>21</v>
      </c>
      <c r="G24" s="1" t="s">
        <v>20</v>
      </c>
      <c r="H24" s="1"/>
      <c r="I24" s="1" t="s">
        <v>92</v>
      </c>
      <c r="J24" s="4">
        <f t="shared" si="0"/>
        <v>87000</v>
      </c>
    </row>
    <row r="25" spans="1:10" ht="35.25">
      <c r="A25" s="6">
        <v>22</v>
      </c>
      <c r="B25" s="2" t="s">
        <v>22</v>
      </c>
      <c r="C25" s="5" t="s">
        <v>92</v>
      </c>
      <c r="D25" s="1"/>
      <c r="E25" s="1">
        <v>51000</v>
      </c>
      <c r="F25" s="1" t="s">
        <v>59</v>
      </c>
      <c r="G25" s="1" t="s">
        <v>60</v>
      </c>
      <c r="H25" s="1" t="s">
        <v>58</v>
      </c>
      <c r="I25" s="1" t="s">
        <v>92</v>
      </c>
      <c r="J25" s="4">
        <f t="shared" si="0"/>
        <v>36000</v>
      </c>
    </row>
    <row r="26" spans="1:10" ht="35.25">
      <c r="A26" s="6">
        <v>23</v>
      </c>
      <c r="B26" s="1" t="s">
        <v>98</v>
      </c>
      <c r="C26" s="5" t="s">
        <v>93</v>
      </c>
      <c r="D26" s="1">
        <v>64000</v>
      </c>
      <c r="E26" s="1"/>
      <c r="F26" s="1" t="s">
        <v>101</v>
      </c>
      <c r="G26" s="1" t="s">
        <v>102</v>
      </c>
      <c r="H26" s="1"/>
      <c r="I26" s="1" t="s">
        <v>94</v>
      </c>
      <c r="J26" s="4">
        <f t="shared" si="0"/>
        <v>100000</v>
      </c>
    </row>
    <row r="27" spans="1:10" ht="17.649999999999999">
      <c r="A27" s="6">
        <v>24</v>
      </c>
      <c r="B27" s="1" t="s">
        <v>96</v>
      </c>
      <c r="C27" s="5" t="s">
        <v>93</v>
      </c>
      <c r="D27" s="1"/>
      <c r="E27" s="1">
        <v>40000</v>
      </c>
      <c r="F27" s="1"/>
      <c r="G27" s="1"/>
      <c r="H27" s="1"/>
      <c r="I27" s="1" t="s">
        <v>93</v>
      </c>
      <c r="J27" s="4">
        <f t="shared" si="0"/>
        <v>60000</v>
      </c>
    </row>
    <row r="28" spans="1:10" ht="17.649999999999999">
      <c r="A28" s="6">
        <v>25</v>
      </c>
      <c r="B28" s="1" t="s">
        <v>23</v>
      </c>
      <c r="C28" s="1"/>
      <c r="D28" s="1">
        <f>SUM(D4:D27)</f>
        <v>341000</v>
      </c>
      <c r="E28" s="1">
        <f>SUM(E4:E27)</f>
        <v>281000</v>
      </c>
      <c r="F28" s="1"/>
      <c r="G28" s="1"/>
      <c r="H28" s="1"/>
      <c r="I28" s="1"/>
      <c r="J28" s="4"/>
    </row>
    <row r="29" spans="1:10" ht="18" thickBot="1">
      <c r="A29" s="7">
        <v>26</v>
      </c>
      <c r="B29" s="20" t="s">
        <v>30</v>
      </c>
      <c r="C29" s="20"/>
      <c r="D29" s="20"/>
      <c r="E29" s="20"/>
      <c r="F29" s="20"/>
      <c r="G29" s="20"/>
      <c r="H29" s="20"/>
      <c r="I29" s="20"/>
      <c r="J29" s="16"/>
    </row>
    <row r="30" spans="1:10" ht="20.25">
      <c r="A30" s="19" t="s">
        <v>107</v>
      </c>
      <c r="B30" s="19"/>
      <c r="C30" s="19"/>
      <c r="D30" s="19"/>
      <c r="E30" s="19"/>
      <c r="F30" s="19"/>
      <c r="G30" s="19"/>
      <c r="H30" s="19"/>
      <c r="I30" s="19"/>
      <c r="J30" s="19"/>
    </row>
    <row r="31" spans="1:10" ht="46.5" customHeight="1">
      <c r="A31" s="23" t="s">
        <v>104</v>
      </c>
      <c r="B31" s="23"/>
      <c r="C31" s="23"/>
      <c r="D31" s="23"/>
      <c r="E31" s="23"/>
      <c r="F31" s="23"/>
      <c r="G31" s="23"/>
      <c r="H31" s="23"/>
      <c r="I31" s="23"/>
      <c r="J31" s="23"/>
    </row>
    <row r="32" spans="1:10" ht="63.75" customHeight="1">
      <c r="A32" s="24" t="s">
        <v>105</v>
      </c>
      <c r="B32" s="24"/>
      <c r="C32" s="24"/>
      <c r="D32" s="24"/>
      <c r="E32" s="24"/>
      <c r="F32" s="24"/>
      <c r="G32" s="24"/>
      <c r="H32" s="24"/>
      <c r="I32" s="24"/>
      <c r="J32" s="24"/>
    </row>
    <row r="33" spans="1:10" ht="55.5" customHeight="1">
      <c r="A33" s="17" t="s">
        <v>106</v>
      </c>
      <c r="B33" s="17"/>
      <c r="C33" s="17"/>
      <c r="D33" s="17"/>
      <c r="E33" s="17"/>
      <c r="F33" s="17"/>
      <c r="G33" s="17"/>
      <c r="H33" s="17"/>
      <c r="I33" s="17"/>
      <c r="J33" s="17"/>
    </row>
    <row r="34" spans="1:10" ht="17.649999999999999">
      <c r="A34" s="18"/>
      <c r="B34" s="18"/>
      <c r="C34" s="18"/>
      <c r="D34" s="18"/>
      <c r="E34" s="18"/>
      <c r="F34" s="18"/>
      <c r="G34" s="18"/>
      <c r="H34" s="18"/>
      <c r="I34" s="18"/>
      <c r="J34" s="18"/>
    </row>
  </sheetData>
  <mergeCells count="8">
    <mergeCell ref="A33:J33"/>
    <mergeCell ref="A34:J34"/>
    <mergeCell ref="A30:J30"/>
    <mergeCell ref="B29:I29"/>
    <mergeCell ref="A1:J1"/>
    <mergeCell ref="A2:J2"/>
    <mergeCell ref="A31:J31"/>
    <mergeCell ref="A32:J32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2020-09-30T07:04:24Z</dcterms:created>
  <dcterms:modified xsi:type="dcterms:W3CDTF">2020-10-26T00:50:49Z</dcterms:modified>
</cp:coreProperties>
</file>