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<sst xmlns="http://schemas.openxmlformats.org/spreadsheetml/2006/main" count="5" uniqueCount="5">
  <si>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占地</t>
  </si>
  <si>
    <t>建面</t>
  </si>
  <si>
    <t>单价</t>
  </si>
  <si>
    <t>总价</t>
  </si>
  <si>
    <t>楼面地价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</si>
</sst>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L6"/>
  <sheetViews>
    <sheetView tabSelected="1" workbookViewId="0">
      <selection activeCell="L11" sqref="L11"/>
    </sheetView>
  </sheetViews>
  <sheetFormatPr defaultColWidth="9" defaultRowHeight="13.85" outlineLevelRow="5"/>
  <cols>
    <col min="7" max="7" width="11.6637168141593"/>
    <col min="8" max="8" width="13.858407079646"/>
    <col min="9" max="9" width="12.7964601769912"/>
    <col min="10" max="10" width="11.6637168141593"/>
    <col min="12" max="12" width="12.7964601769912"/>
  </cols>
  <sheetData>
    <row r="2" spans="8:12">
      <c r="H2" t="s">
        <v>0</v>
      </c>
      <c r="I2" t="s">
        <v>1</v>
      </c>
      <c r="J2" t="s">
        <v>2</v>
      </c>
      <c r="K2" t="s">
        <v>3</v>
      </c>
      <c r="L2" t="s">
        <v>4</v>
      </c>
    </row>
    <row r="3" spans="6:12">
      <c r="F3">
        <v>29</v>
      </c>
      <c r="G3">
        <v>2.3</v>
      </c>
      <c r="H3" s="1">
        <f>F3/0.0015</f>
        <v>19333.3333333333</v>
      </c>
      <c r="I3" s="1">
        <f>G3*H3</f>
        <v>44466.6666666667</v>
      </c>
      <c r="J3">
        <v>150</v>
      </c>
      <c r="K3">
        <f>F3*J3</f>
        <v>4350</v>
      </c>
      <c r="L3" s="1">
        <f>K3*10000/I3</f>
        <v>978.260869565218</v>
      </c>
    </row>
    <row r="4" spans="6:12">
      <c r="F4">
        <v>57</v>
      </c>
      <c r="G4">
        <v>1.6</v>
      </c>
      <c r="H4" s="1">
        <f>F4/0.0015</f>
        <v>38000</v>
      </c>
      <c r="I4" s="1">
        <f>G4*H4</f>
        <v>60800</v>
      </c>
      <c r="J4">
        <v>600</v>
      </c>
      <c r="K4">
        <f>F4*J4</f>
        <v>34200</v>
      </c>
      <c r="L4" s="1">
        <f>K4*10000/I4</f>
        <v>5625</v>
      </c>
    </row>
    <row r="5" spans="6:12">
      <c r="F5">
        <v>42</v>
      </c>
      <c r="G5">
        <v>1.6</v>
      </c>
      <c r="H5" s="1">
        <f>F5/0.0015</f>
        <v>28000</v>
      </c>
      <c r="I5" s="1">
        <f>G5*H5</f>
        <v>44800</v>
      </c>
      <c r="J5">
        <v>600</v>
      </c>
      <c r="K5">
        <f>F5*J5</f>
        <v>25200</v>
      </c>
      <c r="L5" s="1">
        <f>K5*10000/I5</f>
        <v>5625</v>
      </c>
    </row>
    <row r="6" spans="6:12">
      <c r="F6">
        <f>SUM(F3:F5)</f>
        <v>128</v>
      </c>
      <c r="G6" s="2">
        <f>I6/H6</f>
        <v>1.75859375</v>
      </c>
      <c r="H6" s="1">
        <f>SUM(H3:H5)</f>
        <v>85333.3333333333</v>
      </c>
      <c r="I6" s="1">
        <f>SUM(I3:I5)</f>
        <v>150066.666666667</v>
      </c>
      <c r="J6">
        <f>K6/F6</f>
        <v>498.046875</v>
      </c>
      <c r="K6">
        <f>SUM(K3:K5)</f>
        <v>63750</v>
      </c>
      <c r="L6" s="1">
        <f>K6*10000/I6</f>
        <v>4248.11195024434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2023-12-12T11:45:43Z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9F58E815EC814996955A565501CF52FB_12</vt:lpwstr>
  </property>
  <property fmtid="{D5CDD505-2E9C-101B-9397-08002B2CF9AE}" pid="3" name="KSOProductBuildVer">
    <vt:lpwstr>2052-12.1.0.15990</vt:lpwstr>
  </property>
</Properties>
</file>